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平成３１年度・令和元年度（多田）\050_設計書\52_緊道（山城東祖谷山線_出合橋）\02_Ｒ１三土　山城東祖谷山線（出合橋）　三・池田大利　橋梁架替工事\10_当初\01_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59" i="1" l="1"/>
  <c r="G158" i="1" s="1"/>
  <c r="G157" i="1" s="1"/>
  <c r="G154" i="1"/>
  <c r="G152" i="1"/>
  <c r="G150" i="1"/>
  <c r="G147" i="1"/>
  <c r="G146" i="1" s="1"/>
  <c r="G141" i="1"/>
  <c r="G138" i="1"/>
  <c r="G137" i="1"/>
  <c r="G133" i="1"/>
  <c r="G129" i="1"/>
  <c r="G128" i="1"/>
  <c r="G120" i="1"/>
  <c r="G118" i="1"/>
  <c r="G117" i="1"/>
  <c r="G116" i="1"/>
  <c r="G112" i="1"/>
  <c r="G111" i="1"/>
  <c r="G107" i="1"/>
  <c r="G103" i="1"/>
  <c r="G100" i="1"/>
  <c r="G98" i="1"/>
  <c r="G95" i="1"/>
  <c r="G91" i="1"/>
  <c r="G85" i="1" s="1"/>
  <c r="G86" i="1"/>
  <c r="G75" i="1"/>
  <c r="G74" i="1"/>
  <c r="G69" i="1"/>
  <c r="G66" i="1"/>
  <c r="G65" i="1"/>
  <c r="G63" i="1"/>
  <c r="G61" i="1"/>
  <c r="G57" i="1"/>
  <c r="G55" i="1"/>
  <c r="G54" i="1"/>
  <c r="G52" i="1"/>
  <c r="G51" i="1"/>
  <c r="G44" i="1"/>
  <c r="G41" i="1"/>
  <c r="G39" i="1"/>
  <c r="G36" i="1"/>
  <c r="G30" i="1"/>
  <c r="G27" i="1"/>
  <c r="G23" i="1"/>
  <c r="G11" i="1" s="1"/>
  <c r="G18" i="1"/>
  <c r="G12" i="1"/>
  <c r="G47" i="1" l="1"/>
  <c r="G49" i="1" s="1"/>
  <c r="G165" i="1" s="1"/>
  <c r="G167" i="1" s="1"/>
  <c r="G168" i="1" s="1"/>
  <c r="G10" i="1"/>
  <c r="G50" i="1"/>
  <c r="G156" i="1"/>
  <c r="G136" i="1"/>
  <c r="G162" i="1" l="1"/>
  <c r="G164" i="1"/>
</calcChain>
</file>

<file path=xl/sharedStrings.xml><?xml version="1.0" encoding="utf-8"?>
<sst xmlns="http://schemas.openxmlformats.org/spreadsheetml/2006/main" count="331" uniqueCount="162">
  <si>
    <t>工事費内訳書</t>
  </si>
  <si>
    <t>住　　　　所</t>
  </si>
  <si>
    <t>商号又は名称</t>
  </si>
  <si>
    <t>代 表 者 名</t>
  </si>
  <si>
    <t>工 事 名</t>
  </si>
  <si>
    <t>Ｒ１三土　山城東祖谷山線（出合橋）　三・池田大利　橋梁上部工事（担い手確保型）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</si>
  <si>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</si>
  <si>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</si>
  <si>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</si>
  <si>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</si>
  <si>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</si>
  <si>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</si>
  <si>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鋼橋上部</t>
  </si>
  <si>
    <t>式</t>
  </si>
  <si>
    <t>工場製作工</t>
  </si>
  <si>
    <t>桁製作工</t>
  </si>
  <si>
    <t>製作加工　
　鋼･ｺﾝｸﾘｰﾄ合成床版橋</t>
  </si>
  <si>
    <t>t</t>
  </si>
  <si>
    <t>製作加工　
　規格ｴｷｽﾄﾗ</t>
  </si>
  <si>
    <t>ﾎﾞﾙﾄ･ﾅｯﾄ</t>
  </si>
  <si>
    <t>組</t>
  </si>
  <si>
    <t>支承</t>
  </si>
  <si>
    <t>変位制限構造用ｱﾝｶｰﾎﾞﾙﾄ</t>
  </si>
  <si>
    <t>工場塗装工
　桁端部外面（D-5）</t>
  </si>
  <si>
    <t>前処理</t>
  </si>
  <si>
    <t>m2</t>
  </si>
  <si>
    <t>下塗
　（第1層）</t>
  </si>
  <si>
    <t>下塗
　（第2層）</t>
  </si>
  <si>
    <t>下塗
　（第3層）</t>
  </si>
  <si>
    <t>工場塗装工
　一般内面（D-5）</t>
  </si>
  <si>
    <t>工場塗装工
　高力ﾎﾞﾙﾄ連結部（F-12）</t>
  </si>
  <si>
    <t>下塗</t>
  </si>
  <si>
    <t>工場塗装工
　一般外面（C-5）</t>
  </si>
  <si>
    <t>中塗</t>
  </si>
  <si>
    <t>上塗</t>
  </si>
  <si>
    <t>工場塗装工
　高力ﾎﾞﾙﾄ連結部（F-11）</t>
  </si>
  <si>
    <t>工場塗装工
　ｺﾝｸﾘｰﾄ接触面</t>
  </si>
  <si>
    <t>工場塗装工
　添接板と母材の接触面（F-12'）</t>
  </si>
  <si>
    <t>工場塗装工
　添接板と母材の接触面（F-11'）</t>
  </si>
  <si>
    <t>工場純工事費</t>
  </si>
  <si>
    <t>工場管理費</t>
  </si>
  <si>
    <t>（工場製作原価）</t>
  </si>
  <si>
    <t>工場製品輸送工</t>
  </si>
  <si>
    <t>輸送工</t>
  </si>
  <si>
    <t>輸送</t>
  </si>
  <si>
    <t>鋼橋架設工</t>
  </si>
  <si>
    <t>地組工</t>
  </si>
  <si>
    <t>地組</t>
  </si>
  <si>
    <t>架設工(ｸﾚｰﾝ架設)</t>
  </si>
  <si>
    <t>ﾍﾞﾝﾄ設備</t>
  </si>
  <si>
    <t>ﾍﾞﾝﾄ基礎</t>
  </si>
  <si>
    <t>桁架設</t>
  </si>
  <si>
    <t>支承工</t>
  </si>
  <si>
    <t>大型ｺﾞﾑ支承設置</t>
  </si>
  <si>
    <t>個</t>
  </si>
  <si>
    <t>現場継手工</t>
  </si>
  <si>
    <t>本締めﾎﾞﾙﾄ</t>
  </si>
  <si>
    <t>本</t>
  </si>
  <si>
    <t>橋梁現場塗装工</t>
  </si>
  <si>
    <t>現場塗装工
　高力ﾎﾞﾙﾄ連結部（F-12）</t>
  </si>
  <si>
    <t>現場塗装工
　高力ﾎﾞﾙﾄ連結部（F-11）</t>
  </si>
  <si>
    <t>床版工</t>
  </si>
  <si>
    <t>合成床版工</t>
  </si>
  <si>
    <t>型枠</t>
  </si>
  <si>
    <t>鉄筋
　床板D13</t>
  </si>
  <si>
    <t>鉄筋
　床板D16</t>
  </si>
  <si>
    <t>鉄筋
　地覆D13</t>
  </si>
  <si>
    <t>ｺﾝｸﾘｰﾄ　
　床板,調整ｺﾝ（膨張材含む）</t>
  </si>
  <si>
    <t>m3</t>
  </si>
  <si>
    <t>ｺﾝｸﾘｰﾄ 
　地覆（膨張材含む）</t>
  </si>
  <si>
    <t>型枠
　発泡ｽﾁﾛｰﾙ</t>
  </si>
  <si>
    <t>浸水ｽﾄｯﾊﾟｰ</t>
  </si>
  <si>
    <t>m</t>
  </si>
  <si>
    <t>接合部ｼｰﾙ工</t>
  </si>
  <si>
    <t>橋梁付属物工</t>
  </si>
  <si>
    <t>伸縮装置工</t>
  </si>
  <si>
    <t>鋼･ｺﾞﾑ製伸縮装置
　A2橋台</t>
  </si>
  <si>
    <t>ｼｰﾙ材
　A2橋台</t>
  </si>
  <si>
    <t>L</t>
  </si>
  <si>
    <t>鋼･ｺﾞﾑ製伸縮装置
　A1橋台</t>
  </si>
  <si>
    <t>ｼｰﾙ材
　A1橋台</t>
  </si>
  <si>
    <t>排水装置工</t>
  </si>
  <si>
    <t>排水桝</t>
  </si>
  <si>
    <t>箇所</t>
  </si>
  <si>
    <t>排水管</t>
  </si>
  <si>
    <t>排水管　</t>
  </si>
  <si>
    <t>地覆工
　後打ち</t>
  </si>
  <si>
    <t>場所打地覆
　A1橋台（躯体後打ち）</t>
  </si>
  <si>
    <t>場所打地覆
　A2橋台（躯体後打ち）</t>
  </si>
  <si>
    <t>橋梁用高欄工</t>
  </si>
  <si>
    <t>橋梁用高欄</t>
  </si>
  <si>
    <t>銘板工</t>
  </si>
  <si>
    <t>橋名板</t>
  </si>
  <si>
    <t>枚</t>
  </si>
  <si>
    <t>橋歴板　</t>
  </si>
  <si>
    <t>親柱工
　A1橋台</t>
  </si>
  <si>
    <t>ｺﾝｸﾘｰﾄ　</t>
  </si>
  <si>
    <t>型枠　</t>
  </si>
  <si>
    <t>鉄筋　</t>
  </si>
  <si>
    <t>ｔ</t>
  </si>
  <si>
    <t>親柱工
　A2橋台</t>
  </si>
  <si>
    <t>鋼橋足場等設置工</t>
  </si>
  <si>
    <t>橋梁足場工</t>
  </si>
  <si>
    <t>塗装足場</t>
  </si>
  <si>
    <t>足場用吊金具</t>
  </si>
  <si>
    <t>側部足場</t>
  </si>
  <si>
    <t>舗装</t>
  </si>
  <si>
    <t>舗装工</t>
  </si>
  <si>
    <t>橋面防水工</t>
  </si>
  <si>
    <t>橋面防水　</t>
  </si>
  <si>
    <t>ｱｽﾌｧﾙﾄ舗装工</t>
  </si>
  <si>
    <t>基層(車道･路肩部)
　橋面</t>
  </si>
  <si>
    <t>表層(車道･路肩部)
　橋面</t>
  </si>
  <si>
    <t>上層路盤(車道･路肩部)
　A1踏掛版</t>
  </si>
  <si>
    <t>基層(車道･路肩部)
　A1踏掛版(ﾚﾍﾞﾘﾝｸﾞ)</t>
  </si>
  <si>
    <t>表層(車道･路肩部)
　A1踏掛版</t>
  </si>
  <si>
    <t>基層(車道･路肩部)
　A2踏掛版(ﾚﾍﾞﾘﾝｸﾞ)</t>
  </si>
  <si>
    <t>表層(車道･路肩部)
　A2踏掛版</t>
  </si>
  <si>
    <t>踏掛版工</t>
  </si>
  <si>
    <t>作業土工</t>
  </si>
  <si>
    <t>床掘り</t>
  </si>
  <si>
    <t>土砂等運搬</t>
  </si>
  <si>
    <t>残土等処分費　</t>
  </si>
  <si>
    <t>踏掛版
　A1橋台</t>
  </si>
  <si>
    <t>踏掛版
　A2橋台</t>
  </si>
  <si>
    <t>道路改良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</si>
  <si>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</si>
  <si>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</si>
  <si>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</si>
  <si>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</si>
  <si>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</si>
  <si>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</si>
  <si>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殻処分</t>
  </si>
  <si>
    <t>処分費　</t>
  </si>
  <si>
    <t>現場発生品運搬
　支給品運搬</t>
  </si>
  <si>
    <t>回</t>
  </si>
  <si>
    <t>仮設工</t>
  </si>
  <si>
    <t>工事用道路工</t>
  </si>
  <si>
    <t>仮設盛土</t>
  </si>
  <si>
    <t>土のう</t>
  </si>
  <si>
    <t>袋</t>
  </si>
  <si>
    <t>仮橋･仮桟橋工</t>
  </si>
  <si>
    <t>覆工板賃料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</si>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</sst>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G12+G18+G23+G27+G30+G36+G39+G41+G44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149.6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10">
        <v>57.4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8490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28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40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25</v>
      </c>
      <c r="F20" s="9">
        <v>40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25</v>
      </c>
      <c r="F21" s="9">
        <v>40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25</v>
      </c>
      <c r="F22" s="9">
        <v>40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25</v>
      </c>
      <c r="F24" s="9">
        <v>1050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26</v>
      </c>
      <c r="E25" s="8" t="s">
        <v>25</v>
      </c>
      <c r="F25" s="9">
        <v>1050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25</v>
      </c>
      <c r="F26" s="9">
        <v>1050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30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24</v>
      </c>
      <c r="E28" s="8" t="s">
        <v>25</v>
      </c>
      <c r="F28" s="9">
        <v>93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31</v>
      </c>
      <c r="E29" s="8" t="s">
        <v>25</v>
      </c>
      <c r="F29" s="9">
        <v>93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32</v>
      </c>
      <c r="D30" s="24"/>
      <c r="E30" s="8" t="s">
        <v>13</v>
      </c>
      <c r="F30" s="9">
        <v>1</v>
      </c>
      <c r="G30" s="11">
        <f>G31+G32+G33+G34+G35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24</v>
      </c>
      <c r="E31" s="8" t="s">
        <v>25</v>
      </c>
      <c r="F31" s="9">
        <v>400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31</v>
      </c>
      <c r="E32" s="8" t="s">
        <v>25</v>
      </c>
      <c r="F32" s="9">
        <v>400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31</v>
      </c>
      <c r="E33" s="8" t="s">
        <v>25</v>
      </c>
      <c r="F33" s="9">
        <v>400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33</v>
      </c>
      <c r="E34" s="8" t="s">
        <v>25</v>
      </c>
      <c r="F34" s="9">
        <v>400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25</v>
      </c>
      <c r="F35" s="9">
        <v>400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35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24</v>
      </c>
      <c r="E37" s="8" t="s">
        <v>25</v>
      </c>
      <c r="F37" s="9">
        <v>19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31</v>
      </c>
      <c r="E38" s="8" t="s">
        <v>25</v>
      </c>
      <c r="F38" s="9">
        <v>19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36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24</v>
      </c>
      <c r="E40" s="8" t="s">
        <v>25</v>
      </c>
      <c r="F40" s="9">
        <v>420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37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24</v>
      </c>
      <c r="E42" s="8" t="s">
        <v>25</v>
      </c>
      <c r="F42" s="9">
        <v>260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31</v>
      </c>
      <c r="E43" s="8" t="s">
        <v>25</v>
      </c>
      <c r="F43" s="9">
        <v>260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38</v>
      </c>
      <c r="D44" s="24"/>
      <c r="E44" s="8" t="s">
        <v>13</v>
      </c>
      <c r="F44" s="9">
        <v>1</v>
      </c>
      <c r="G44" s="11">
        <f>G45+G46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24</v>
      </c>
      <c r="E45" s="8" t="s">
        <v>25</v>
      </c>
      <c r="F45" s="9">
        <v>38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31</v>
      </c>
      <c r="E46" s="8" t="s">
        <v>25</v>
      </c>
      <c r="F46" s="9">
        <v>38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39</v>
      </c>
      <c r="B47" s="24"/>
      <c r="C47" s="24"/>
      <c r="D47" s="24"/>
      <c r="E47" s="8" t="s">
        <v>13</v>
      </c>
      <c r="F47" s="9">
        <v>1</v>
      </c>
      <c r="G47" s="11">
        <f>G11</f>
        <v>0</v>
      </c>
      <c r="I47" s="13">
        <v>38</v>
      </c>
      <c r="J47" s="14"/>
    </row>
    <row r="48" spans="1:10" ht="42" customHeight="1" x14ac:dyDescent="0.15">
      <c r="A48" s="6"/>
      <c r="B48" s="24" t="s">
        <v>40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/>
    </row>
    <row r="49" spans="1:10" ht="42" customHeight="1" x14ac:dyDescent="0.15">
      <c r="A49" s="23" t="s">
        <v>41</v>
      </c>
      <c r="B49" s="24"/>
      <c r="C49" s="24"/>
      <c r="D49" s="24"/>
      <c r="E49" s="8" t="s">
        <v>13</v>
      </c>
      <c r="F49" s="9">
        <v>1</v>
      </c>
      <c r="G49" s="11">
        <f>G47+G48</f>
        <v>0</v>
      </c>
      <c r="I49" s="13">
        <v>40</v>
      </c>
      <c r="J49" s="14"/>
    </row>
    <row r="50" spans="1:10" ht="42" customHeight="1" x14ac:dyDescent="0.15">
      <c r="A50" s="23" t="s">
        <v>12</v>
      </c>
      <c r="B50" s="24"/>
      <c r="C50" s="24"/>
      <c r="D50" s="24"/>
      <c r="E50" s="8" t="s">
        <v>13</v>
      </c>
      <c r="F50" s="9">
        <v>1</v>
      </c>
      <c r="G50" s="11">
        <f>G51+G54+G65+G74+G85+G111</f>
        <v>0</v>
      </c>
      <c r="I50" s="13">
        <v>41</v>
      </c>
      <c r="J50" s="14">
        <v>1</v>
      </c>
    </row>
    <row r="51" spans="1:10" ht="42" customHeight="1" x14ac:dyDescent="0.15">
      <c r="A51" s="6"/>
      <c r="B51" s="24" t="s">
        <v>42</v>
      </c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43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44</v>
      </c>
      <c r="E53" s="8" t="s">
        <v>17</v>
      </c>
      <c r="F53" s="10">
        <v>149.6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45</v>
      </c>
      <c r="C54" s="24"/>
      <c r="D54" s="24"/>
      <c r="E54" s="8" t="s">
        <v>13</v>
      </c>
      <c r="F54" s="9">
        <v>1</v>
      </c>
      <c r="G54" s="11">
        <f>G55+G57+G61+G63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46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47</v>
      </c>
      <c r="E56" s="8" t="s">
        <v>17</v>
      </c>
      <c r="F56" s="10">
        <v>148.6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24" t="s">
        <v>48</v>
      </c>
      <c r="D57" s="24"/>
      <c r="E57" s="8" t="s">
        <v>13</v>
      </c>
      <c r="F57" s="9">
        <v>1</v>
      </c>
      <c r="G57" s="11">
        <f>G58+G59+G60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49</v>
      </c>
      <c r="E58" s="8" t="s">
        <v>13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50</v>
      </c>
      <c r="E59" s="8" t="s">
        <v>13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51</v>
      </c>
      <c r="E60" s="8" t="s">
        <v>17</v>
      </c>
      <c r="F60" s="10">
        <v>149.6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52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53</v>
      </c>
      <c r="E62" s="8" t="s">
        <v>54</v>
      </c>
      <c r="F62" s="9">
        <v>19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55</v>
      </c>
      <c r="D63" s="24"/>
      <c r="E63" s="8" t="s">
        <v>13</v>
      </c>
      <c r="F63" s="9">
        <v>1</v>
      </c>
      <c r="G63" s="11">
        <f>G64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56</v>
      </c>
      <c r="E64" s="8" t="s">
        <v>57</v>
      </c>
      <c r="F64" s="9">
        <v>8490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24" t="s">
        <v>58</v>
      </c>
      <c r="C65" s="24"/>
      <c r="D65" s="24"/>
      <c r="E65" s="8" t="s">
        <v>13</v>
      </c>
      <c r="F65" s="9">
        <v>1</v>
      </c>
      <c r="G65" s="11">
        <f>G66+G69</f>
        <v>0</v>
      </c>
      <c r="I65" s="13">
        <v>56</v>
      </c>
      <c r="J65" s="14">
        <v>2</v>
      </c>
    </row>
    <row r="66" spans="1:10" ht="42" customHeight="1" x14ac:dyDescent="0.15">
      <c r="A66" s="6"/>
      <c r="B66" s="7"/>
      <c r="C66" s="24" t="s">
        <v>59</v>
      </c>
      <c r="D66" s="24"/>
      <c r="E66" s="8" t="s">
        <v>13</v>
      </c>
      <c r="F66" s="9">
        <v>1</v>
      </c>
      <c r="G66" s="11">
        <f>G67+G68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31</v>
      </c>
      <c r="E67" s="8" t="s">
        <v>25</v>
      </c>
      <c r="F67" s="9">
        <v>130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31</v>
      </c>
      <c r="E68" s="8" t="s">
        <v>25</v>
      </c>
      <c r="F68" s="9">
        <v>130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24" t="s">
        <v>60</v>
      </c>
      <c r="D69" s="24"/>
      <c r="E69" s="8" t="s">
        <v>13</v>
      </c>
      <c r="F69" s="9">
        <v>1</v>
      </c>
      <c r="G69" s="11">
        <f>G70+G71+G72+G73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31</v>
      </c>
      <c r="E70" s="8" t="s">
        <v>25</v>
      </c>
      <c r="F70" s="9">
        <v>23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31</v>
      </c>
      <c r="E71" s="8" t="s">
        <v>25</v>
      </c>
      <c r="F71" s="9">
        <v>23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33</v>
      </c>
      <c r="E72" s="8" t="s">
        <v>25</v>
      </c>
      <c r="F72" s="9">
        <v>23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34</v>
      </c>
      <c r="E73" s="8" t="s">
        <v>25</v>
      </c>
      <c r="F73" s="9">
        <v>23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61</v>
      </c>
      <c r="C74" s="24"/>
      <c r="D74" s="24"/>
      <c r="E74" s="8" t="s">
        <v>13</v>
      </c>
      <c r="F74" s="9">
        <v>1</v>
      </c>
      <c r="G74" s="11">
        <f>G75</f>
        <v>0</v>
      </c>
      <c r="I74" s="13">
        <v>65</v>
      </c>
      <c r="J74" s="14">
        <v>2</v>
      </c>
    </row>
    <row r="75" spans="1:10" ht="42" customHeight="1" x14ac:dyDescent="0.15">
      <c r="A75" s="6"/>
      <c r="B75" s="7"/>
      <c r="C75" s="24" t="s">
        <v>62</v>
      </c>
      <c r="D75" s="24"/>
      <c r="E75" s="8" t="s">
        <v>13</v>
      </c>
      <c r="F75" s="9">
        <v>1</v>
      </c>
      <c r="G75" s="11">
        <f>G76+G77+G78+G79+G80+G81+G82+G83+G84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63</v>
      </c>
      <c r="E76" s="8" t="s">
        <v>25</v>
      </c>
      <c r="F76" s="9">
        <v>64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64</v>
      </c>
      <c r="E77" s="8" t="s">
        <v>17</v>
      </c>
      <c r="F77" s="9">
        <v>3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65</v>
      </c>
      <c r="E78" s="8" t="s">
        <v>17</v>
      </c>
      <c r="F78" s="10">
        <v>6.74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66</v>
      </c>
      <c r="E79" s="8" t="s">
        <v>17</v>
      </c>
      <c r="F79" s="10">
        <v>1.25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67</v>
      </c>
      <c r="E80" s="8" t="s">
        <v>68</v>
      </c>
      <c r="F80" s="9">
        <v>140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4" t="s">
        <v>69</v>
      </c>
      <c r="E81" s="8" t="s">
        <v>68</v>
      </c>
      <c r="F81" s="9">
        <v>18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70</v>
      </c>
      <c r="E82" s="8" t="s">
        <v>25</v>
      </c>
      <c r="F82" s="9">
        <v>300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71</v>
      </c>
      <c r="E83" s="8" t="s">
        <v>72</v>
      </c>
      <c r="F83" s="9">
        <v>74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73</v>
      </c>
      <c r="E84" s="8" t="s">
        <v>72</v>
      </c>
      <c r="F84" s="9">
        <v>1812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24" t="s">
        <v>74</v>
      </c>
      <c r="C85" s="24"/>
      <c r="D85" s="24"/>
      <c r="E85" s="8" t="s">
        <v>13</v>
      </c>
      <c r="F85" s="9">
        <v>1</v>
      </c>
      <c r="G85" s="11">
        <f>G86+G91+G95+G98+G100+G103+G107</f>
        <v>0</v>
      </c>
      <c r="I85" s="13">
        <v>76</v>
      </c>
      <c r="J85" s="14">
        <v>2</v>
      </c>
    </row>
    <row r="86" spans="1:10" ht="42" customHeight="1" x14ac:dyDescent="0.15">
      <c r="A86" s="6"/>
      <c r="B86" s="7"/>
      <c r="C86" s="24" t="s">
        <v>75</v>
      </c>
      <c r="D86" s="24"/>
      <c r="E86" s="8" t="s">
        <v>13</v>
      </c>
      <c r="F86" s="9">
        <v>1</v>
      </c>
      <c r="G86" s="11">
        <f>G87+G88+G89+G90</f>
        <v>0</v>
      </c>
      <c r="I86" s="13">
        <v>77</v>
      </c>
      <c r="J86" s="14">
        <v>3</v>
      </c>
    </row>
    <row r="87" spans="1:10" ht="42" customHeight="1" x14ac:dyDescent="0.15">
      <c r="A87" s="6"/>
      <c r="B87" s="7"/>
      <c r="C87" s="7"/>
      <c r="D87" s="24" t="s">
        <v>76</v>
      </c>
      <c r="E87" s="8" t="s">
        <v>72</v>
      </c>
      <c r="F87" s="10">
        <v>8.4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7"/>
      <c r="D88" s="24" t="s">
        <v>77</v>
      </c>
      <c r="E88" s="8" t="s">
        <v>78</v>
      </c>
      <c r="F88" s="10">
        <v>2.1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79</v>
      </c>
      <c r="E89" s="8" t="s">
        <v>72</v>
      </c>
      <c r="F89" s="10">
        <v>14.7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80</v>
      </c>
      <c r="E90" s="8" t="s">
        <v>78</v>
      </c>
      <c r="F90" s="10">
        <v>2.5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24" t="s">
        <v>81</v>
      </c>
      <c r="D91" s="24"/>
      <c r="E91" s="8" t="s">
        <v>13</v>
      </c>
      <c r="F91" s="9">
        <v>1</v>
      </c>
      <c r="G91" s="11">
        <f>G92+G93+G94</f>
        <v>0</v>
      </c>
      <c r="I91" s="13">
        <v>82</v>
      </c>
      <c r="J91" s="14">
        <v>3</v>
      </c>
    </row>
    <row r="92" spans="1:10" ht="42" customHeight="1" x14ac:dyDescent="0.15">
      <c r="A92" s="6"/>
      <c r="B92" s="7"/>
      <c r="C92" s="7"/>
      <c r="D92" s="24" t="s">
        <v>82</v>
      </c>
      <c r="E92" s="8" t="s">
        <v>83</v>
      </c>
      <c r="F92" s="9">
        <v>7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84</v>
      </c>
      <c r="E93" s="8" t="s">
        <v>72</v>
      </c>
      <c r="F93" s="10">
        <v>9.3000000000000007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85</v>
      </c>
      <c r="E94" s="8" t="s">
        <v>83</v>
      </c>
      <c r="F94" s="9">
        <v>6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24" t="s">
        <v>86</v>
      </c>
      <c r="D95" s="24"/>
      <c r="E95" s="8" t="s">
        <v>13</v>
      </c>
      <c r="F95" s="9">
        <v>1</v>
      </c>
      <c r="G95" s="11">
        <f>G96+G97</f>
        <v>0</v>
      </c>
      <c r="I95" s="13">
        <v>86</v>
      </c>
      <c r="J95" s="14">
        <v>3</v>
      </c>
    </row>
    <row r="96" spans="1:10" ht="42" customHeight="1" x14ac:dyDescent="0.15">
      <c r="A96" s="6"/>
      <c r="B96" s="7"/>
      <c r="C96" s="7"/>
      <c r="D96" s="24" t="s">
        <v>87</v>
      </c>
      <c r="E96" s="8" t="s">
        <v>72</v>
      </c>
      <c r="F96" s="9">
        <v>1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7"/>
      <c r="C97" s="7"/>
      <c r="D97" s="24" t="s">
        <v>88</v>
      </c>
      <c r="E97" s="8" t="s">
        <v>72</v>
      </c>
      <c r="F97" s="9">
        <v>1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7"/>
      <c r="C98" s="24" t="s">
        <v>89</v>
      </c>
      <c r="D98" s="24"/>
      <c r="E98" s="8" t="s">
        <v>13</v>
      </c>
      <c r="F98" s="9">
        <v>1</v>
      </c>
      <c r="G98" s="11">
        <f>G99</f>
        <v>0</v>
      </c>
      <c r="I98" s="13">
        <v>89</v>
      </c>
      <c r="J98" s="14">
        <v>3</v>
      </c>
    </row>
    <row r="99" spans="1:10" ht="42" customHeight="1" x14ac:dyDescent="0.15">
      <c r="A99" s="6"/>
      <c r="B99" s="7"/>
      <c r="C99" s="7"/>
      <c r="D99" s="24" t="s">
        <v>90</v>
      </c>
      <c r="E99" s="8" t="s">
        <v>72</v>
      </c>
      <c r="F99" s="9">
        <v>79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7"/>
      <c r="C100" s="24" t="s">
        <v>91</v>
      </c>
      <c r="D100" s="24"/>
      <c r="E100" s="8" t="s">
        <v>13</v>
      </c>
      <c r="F100" s="9">
        <v>1</v>
      </c>
      <c r="G100" s="11">
        <f>G101+G102</f>
        <v>0</v>
      </c>
      <c r="I100" s="13">
        <v>91</v>
      </c>
      <c r="J100" s="14">
        <v>3</v>
      </c>
    </row>
    <row r="101" spans="1:10" ht="42" customHeight="1" x14ac:dyDescent="0.15">
      <c r="A101" s="6"/>
      <c r="B101" s="7"/>
      <c r="C101" s="7"/>
      <c r="D101" s="24" t="s">
        <v>92</v>
      </c>
      <c r="E101" s="8" t="s">
        <v>93</v>
      </c>
      <c r="F101" s="9">
        <v>4</v>
      </c>
      <c r="G101" s="12"/>
      <c r="I101" s="13">
        <v>92</v>
      </c>
      <c r="J101" s="14">
        <v>4</v>
      </c>
    </row>
    <row r="102" spans="1:10" ht="42" customHeight="1" x14ac:dyDescent="0.15">
      <c r="A102" s="6"/>
      <c r="B102" s="7"/>
      <c r="C102" s="7"/>
      <c r="D102" s="24" t="s">
        <v>94</v>
      </c>
      <c r="E102" s="8" t="s">
        <v>93</v>
      </c>
      <c r="F102" s="9">
        <v>1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24" t="s">
        <v>95</v>
      </c>
      <c r="D103" s="24"/>
      <c r="E103" s="8" t="s">
        <v>13</v>
      </c>
      <c r="F103" s="9">
        <v>1</v>
      </c>
      <c r="G103" s="11">
        <f>G104+G105+G106</f>
        <v>0</v>
      </c>
      <c r="I103" s="13">
        <v>94</v>
      </c>
      <c r="J103" s="14">
        <v>3</v>
      </c>
    </row>
    <row r="104" spans="1:10" ht="42" customHeight="1" x14ac:dyDescent="0.15">
      <c r="A104" s="6"/>
      <c r="B104" s="7"/>
      <c r="C104" s="7"/>
      <c r="D104" s="24" t="s">
        <v>96</v>
      </c>
      <c r="E104" s="8" t="s">
        <v>68</v>
      </c>
      <c r="F104" s="10">
        <v>0.2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7"/>
      <c r="C105" s="7"/>
      <c r="D105" s="24" t="s">
        <v>97</v>
      </c>
      <c r="E105" s="8" t="s">
        <v>25</v>
      </c>
      <c r="F105" s="9">
        <v>2</v>
      </c>
      <c r="G105" s="12"/>
      <c r="I105" s="13">
        <v>96</v>
      </c>
      <c r="J105" s="14">
        <v>4</v>
      </c>
    </row>
    <row r="106" spans="1:10" ht="42" customHeight="1" x14ac:dyDescent="0.15">
      <c r="A106" s="6"/>
      <c r="B106" s="7"/>
      <c r="C106" s="7"/>
      <c r="D106" s="24" t="s">
        <v>98</v>
      </c>
      <c r="E106" s="8" t="s">
        <v>99</v>
      </c>
      <c r="F106" s="10">
        <v>0.03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24" t="s">
        <v>100</v>
      </c>
      <c r="D107" s="24"/>
      <c r="E107" s="8" t="s">
        <v>13</v>
      </c>
      <c r="F107" s="9">
        <v>1</v>
      </c>
      <c r="G107" s="11">
        <f>G108+G109+G110</f>
        <v>0</v>
      </c>
      <c r="I107" s="13">
        <v>98</v>
      </c>
      <c r="J107" s="14">
        <v>3</v>
      </c>
    </row>
    <row r="108" spans="1:10" ht="42" customHeight="1" x14ac:dyDescent="0.15">
      <c r="A108" s="6"/>
      <c r="B108" s="7"/>
      <c r="C108" s="7"/>
      <c r="D108" s="24" t="s">
        <v>96</v>
      </c>
      <c r="E108" s="8" t="s">
        <v>68</v>
      </c>
      <c r="F108" s="10">
        <v>0.2</v>
      </c>
      <c r="G108" s="12"/>
      <c r="I108" s="13">
        <v>99</v>
      </c>
      <c r="J108" s="14">
        <v>4</v>
      </c>
    </row>
    <row r="109" spans="1:10" ht="42" customHeight="1" x14ac:dyDescent="0.15">
      <c r="A109" s="6"/>
      <c r="B109" s="7"/>
      <c r="C109" s="7"/>
      <c r="D109" s="24" t="s">
        <v>97</v>
      </c>
      <c r="E109" s="8" t="s">
        <v>25</v>
      </c>
      <c r="F109" s="9">
        <v>2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7"/>
      <c r="D110" s="24" t="s">
        <v>98</v>
      </c>
      <c r="E110" s="8" t="s">
        <v>99</v>
      </c>
      <c r="F110" s="10">
        <v>0.03</v>
      </c>
      <c r="G110" s="12"/>
      <c r="I110" s="13">
        <v>101</v>
      </c>
      <c r="J110" s="14">
        <v>4</v>
      </c>
    </row>
    <row r="111" spans="1:10" ht="42" customHeight="1" x14ac:dyDescent="0.15">
      <c r="A111" s="6"/>
      <c r="B111" s="24" t="s">
        <v>101</v>
      </c>
      <c r="C111" s="24"/>
      <c r="D111" s="24"/>
      <c r="E111" s="8" t="s">
        <v>13</v>
      </c>
      <c r="F111" s="9">
        <v>1</v>
      </c>
      <c r="G111" s="11">
        <f>G112</f>
        <v>0</v>
      </c>
      <c r="I111" s="13">
        <v>102</v>
      </c>
      <c r="J111" s="14">
        <v>2</v>
      </c>
    </row>
    <row r="112" spans="1:10" ht="42" customHeight="1" x14ac:dyDescent="0.15">
      <c r="A112" s="6"/>
      <c r="B112" s="7"/>
      <c r="C112" s="24" t="s">
        <v>102</v>
      </c>
      <c r="D112" s="24"/>
      <c r="E112" s="8" t="s">
        <v>13</v>
      </c>
      <c r="F112" s="9">
        <v>1</v>
      </c>
      <c r="G112" s="11">
        <f>G113+G114+G115</f>
        <v>0</v>
      </c>
      <c r="I112" s="13">
        <v>103</v>
      </c>
      <c r="J112" s="14">
        <v>3</v>
      </c>
    </row>
    <row r="113" spans="1:10" ht="42" customHeight="1" x14ac:dyDescent="0.15">
      <c r="A113" s="6"/>
      <c r="B113" s="7"/>
      <c r="C113" s="7"/>
      <c r="D113" s="24" t="s">
        <v>103</v>
      </c>
      <c r="E113" s="8" t="s">
        <v>25</v>
      </c>
      <c r="F113" s="9">
        <v>330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7"/>
      <c r="C114" s="7"/>
      <c r="D114" s="24" t="s">
        <v>104</v>
      </c>
      <c r="E114" s="8" t="s">
        <v>54</v>
      </c>
      <c r="F114" s="9">
        <v>177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7"/>
      <c r="C115" s="7"/>
      <c r="D115" s="24" t="s">
        <v>105</v>
      </c>
      <c r="E115" s="8" t="s">
        <v>72</v>
      </c>
      <c r="F115" s="9">
        <v>74</v>
      </c>
      <c r="G115" s="12"/>
      <c r="I115" s="13">
        <v>106</v>
      </c>
      <c r="J115" s="14">
        <v>4</v>
      </c>
    </row>
    <row r="116" spans="1:10" ht="42" customHeight="1" x14ac:dyDescent="0.15">
      <c r="A116" s="23" t="s">
        <v>106</v>
      </c>
      <c r="B116" s="24"/>
      <c r="C116" s="24"/>
      <c r="D116" s="24"/>
      <c r="E116" s="8" t="s">
        <v>13</v>
      </c>
      <c r="F116" s="9">
        <v>1</v>
      </c>
      <c r="G116" s="11">
        <f>G117+G128</f>
        <v>0</v>
      </c>
      <c r="I116" s="13">
        <v>107</v>
      </c>
      <c r="J116" s="14">
        <v>1</v>
      </c>
    </row>
    <row r="117" spans="1:10" ht="42" customHeight="1" x14ac:dyDescent="0.15">
      <c r="A117" s="6"/>
      <c r="B117" s="24" t="s">
        <v>107</v>
      </c>
      <c r="C117" s="24"/>
      <c r="D117" s="24"/>
      <c r="E117" s="8" t="s">
        <v>13</v>
      </c>
      <c r="F117" s="9">
        <v>1</v>
      </c>
      <c r="G117" s="11">
        <f>G118+G120</f>
        <v>0</v>
      </c>
      <c r="I117" s="13">
        <v>108</v>
      </c>
      <c r="J117" s="14">
        <v>2</v>
      </c>
    </row>
    <row r="118" spans="1:10" ht="42" customHeight="1" x14ac:dyDescent="0.15">
      <c r="A118" s="6"/>
      <c r="B118" s="7"/>
      <c r="C118" s="24" t="s">
        <v>108</v>
      </c>
      <c r="D118" s="24"/>
      <c r="E118" s="8" t="s">
        <v>13</v>
      </c>
      <c r="F118" s="9">
        <v>1</v>
      </c>
      <c r="G118" s="11">
        <f>G119</f>
        <v>0</v>
      </c>
      <c r="I118" s="13">
        <v>109</v>
      </c>
      <c r="J118" s="14">
        <v>3</v>
      </c>
    </row>
    <row r="119" spans="1:10" ht="42" customHeight="1" x14ac:dyDescent="0.15">
      <c r="A119" s="6"/>
      <c r="B119" s="7"/>
      <c r="C119" s="7"/>
      <c r="D119" s="24" t="s">
        <v>109</v>
      </c>
      <c r="E119" s="8" t="s">
        <v>25</v>
      </c>
      <c r="F119" s="9">
        <v>289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7"/>
      <c r="C120" s="24" t="s">
        <v>110</v>
      </c>
      <c r="D120" s="24"/>
      <c r="E120" s="8" t="s">
        <v>13</v>
      </c>
      <c r="F120" s="9">
        <v>1</v>
      </c>
      <c r="G120" s="11">
        <f>G121+G122+G123+G124+G125+G126+G127</f>
        <v>0</v>
      </c>
      <c r="I120" s="13">
        <v>111</v>
      </c>
      <c r="J120" s="14">
        <v>3</v>
      </c>
    </row>
    <row r="121" spans="1:10" ht="42" customHeight="1" x14ac:dyDescent="0.15">
      <c r="A121" s="6"/>
      <c r="B121" s="7"/>
      <c r="C121" s="7"/>
      <c r="D121" s="24" t="s">
        <v>111</v>
      </c>
      <c r="E121" s="8" t="s">
        <v>25</v>
      </c>
      <c r="F121" s="9">
        <v>289</v>
      </c>
      <c r="G121" s="12"/>
      <c r="I121" s="13">
        <v>112</v>
      </c>
      <c r="J121" s="14">
        <v>4</v>
      </c>
    </row>
    <row r="122" spans="1:10" ht="42" customHeight="1" x14ac:dyDescent="0.15">
      <c r="A122" s="6"/>
      <c r="B122" s="7"/>
      <c r="C122" s="7"/>
      <c r="D122" s="24" t="s">
        <v>112</v>
      </c>
      <c r="E122" s="8" t="s">
        <v>25</v>
      </c>
      <c r="F122" s="9">
        <v>289</v>
      </c>
      <c r="G122" s="12"/>
      <c r="I122" s="13">
        <v>113</v>
      </c>
      <c r="J122" s="14">
        <v>4</v>
      </c>
    </row>
    <row r="123" spans="1:10" ht="42" customHeight="1" x14ac:dyDescent="0.15">
      <c r="A123" s="6"/>
      <c r="B123" s="7"/>
      <c r="C123" s="7"/>
      <c r="D123" s="24" t="s">
        <v>113</v>
      </c>
      <c r="E123" s="8" t="s">
        <v>25</v>
      </c>
      <c r="F123" s="9">
        <v>10</v>
      </c>
      <c r="G123" s="12"/>
      <c r="I123" s="13">
        <v>114</v>
      </c>
      <c r="J123" s="14">
        <v>4</v>
      </c>
    </row>
    <row r="124" spans="1:10" ht="42" customHeight="1" x14ac:dyDescent="0.15">
      <c r="A124" s="6"/>
      <c r="B124" s="7"/>
      <c r="C124" s="7"/>
      <c r="D124" s="24" t="s">
        <v>114</v>
      </c>
      <c r="E124" s="8" t="s">
        <v>25</v>
      </c>
      <c r="F124" s="9">
        <v>11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7"/>
      <c r="C125" s="7"/>
      <c r="D125" s="24" t="s">
        <v>115</v>
      </c>
      <c r="E125" s="8" t="s">
        <v>25</v>
      </c>
      <c r="F125" s="9">
        <v>21</v>
      </c>
      <c r="G125" s="12"/>
      <c r="I125" s="13">
        <v>116</v>
      </c>
      <c r="J125" s="14">
        <v>4</v>
      </c>
    </row>
    <row r="126" spans="1:10" ht="42" customHeight="1" x14ac:dyDescent="0.15">
      <c r="A126" s="6"/>
      <c r="B126" s="7"/>
      <c r="C126" s="7"/>
      <c r="D126" s="24" t="s">
        <v>116</v>
      </c>
      <c r="E126" s="8" t="s">
        <v>25</v>
      </c>
      <c r="F126" s="9">
        <v>24</v>
      </c>
      <c r="G126" s="12"/>
      <c r="I126" s="13">
        <v>117</v>
      </c>
      <c r="J126" s="14">
        <v>4</v>
      </c>
    </row>
    <row r="127" spans="1:10" ht="42" customHeight="1" x14ac:dyDescent="0.15">
      <c r="A127" s="6"/>
      <c r="B127" s="7"/>
      <c r="C127" s="7"/>
      <c r="D127" s="24" t="s">
        <v>117</v>
      </c>
      <c r="E127" s="8" t="s">
        <v>25</v>
      </c>
      <c r="F127" s="9">
        <v>24</v>
      </c>
      <c r="G127" s="12"/>
      <c r="I127" s="13">
        <v>118</v>
      </c>
      <c r="J127" s="14">
        <v>4</v>
      </c>
    </row>
    <row r="128" spans="1:10" ht="42" customHeight="1" x14ac:dyDescent="0.15">
      <c r="A128" s="6"/>
      <c r="B128" s="24" t="s">
        <v>118</v>
      </c>
      <c r="C128" s="24"/>
      <c r="D128" s="24"/>
      <c r="E128" s="8" t="s">
        <v>13</v>
      </c>
      <c r="F128" s="9">
        <v>1</v>
      </c>
      <c r="G128" s="11">
        <f>G129+G133</f>
        <v>0</v>
      </c>
      <c r="I128" s="13">
        <v>119</v>
      </c>
      <c r="J128" s="14">
        <v>2</v>
      </c>
    </row>
    <row r="129" spans="1:10" ht="42" customHeight="1" x14ac:dyDescent="0.15">
      <c r="A129" s="6"/>
      <c r="B129" s="7"/>
      <c r="C129" s="24" t="s">
        <v>119</v>
      </c>
      <c r="D129" s="24"/>
      <c r="E129" s="8" t="s">
        <v>13</v>
      </c>
      <c r="F129" s="9">
        <v>1</v>
      </c>
      <c r="G129" s="11">
        <f>G130+G131+G132</f>
        <v>0</v>
      </c>
      <c r="I129" s="13">
        <v>120</v>
      </c>
      <c r="J129" s="14">
        <v>3</v>
      </c>
    </row>
    <row r="130" spans="1:10" ht="42" customHeight="1" x14ac:dyDescent="0.15">
      <c r="A130" s="6"/>
      <c r="B130" s="7"/>
      <c r="C130" s="7"/>
      <c r="D130" s="24" t="s">
        <v>120</v>
      </c>
      <c r="E130" s="8" t="s">
        <v>68</v>
      </c>
      <c r="F130" s="9">
        <v>11</v>
      </c>
      <c r="G130" s="12"/>
      <c r="I130" s="13">
        <v>121</v>
      </c>
      <c r="J130" s="14">
        <v>4</v>
      </c>
    </row>
    <row r="131" spans="1:10" ht="42" customHeight="1" x14ac:dyDescent="0.15">
      <c r="A131" s="6"/>
      <c r="B131" s="7"/>
      <c r="C131" s="7"/>
      <c r="D131" s="24" t="s">
        <v>121</v>
      </c>
      <c r="E131" s="8" t="s">
        <v>68</v>
      </c>
      <c r="F131" s="9">
        <v>11</v>
      </c>
      <c r="G131" s="12"/>
      <c r="I131" s="13">
        <v>122</v>
      </c>
      <c r="J131" s="14">
        <v>4</v>
      </c>
    </row>
    <row r="132" spans="1:10" ht="42" customHeight="1" x14ac:dyDescent="0.15">
      <c r="A132" s="6"/>
      <c r="B132" s="7"/>
      <c r="C132" s="7"/>
      <c r="D132" s="24" t="s">
        <v>122</v>
      </c>
      <c r="E132" s="8" t="s">
        <v>68</v>
      </c>
      <c r="F132" s="9">
        <v>11</v>
      </c>
      <c r="G132" s="12"/>
      <c r="I132" s="13">
        <v>123</v>
      </c>
      <c r="J132" s="14">
        <v>4</v>
      </c>
    </row>
    <row r="133" spans="1:10" ht="42" customHeight="1" x14ac:dyDescent="0.15">
      <c r="A133" s="6"/>
      <c r="B133" s="7"/>
      <c r="C133" s="24" t="s">
        <v>118</v>
      </c>
      <c r="D133" s="24"/>
      <c r="E133" s="8" t="s">
        <v>13</v>
      </c>
      <c r="F133" s="9">
        <v>1</v>
      </c>
      <c r="G133" s="11">
        <f>G134+G135</f>
        <v>0</v>
      </c>
      <c r="I133" s="13">
        <v>124</v>
      </c>
      <c r="J133" s="14">
        <v>3</v>
      </c>
    </row>
    <row r="134" spans="1:10" ht="42" customHeight="1" x14ac:dyDescent="0.15">
      <c r="A134" s="6"/>
      <c r="B134" s="7"/>
      <c r="C134" s="7"/>
      <c r="D134" s="24" t="s">
        <v>123</v>
      </c>
      <c r="E134" s="8" t="s">
        <v>68</v>
      </c>
      <c r="F134" s="9">
        <v>7</v>
      </c>
      <c r="G134" s="12"/>
      <c r="I134" s="13">
        <v>125</v>
      </c>
      <c r="J134" s="14">
        <v>4</v>
      </c>
    </row>
    <row r="135" spans="1:10" ht="42" customHeight="1" x14ac:dyDescent="0.15">
      <c r="A135" s="6"/>
      <c r="B135" s="7"/>
      <c r="C135" s="7"/>
      <c r="D135" s="24" t="s">
        <v>124</v>
      </c>
      <c r="E135" s="8" t="s">
        <v>68</v>
      </c>
      <c r="F135" s="9">
        <v>8</v>
      </c>
      <c r="G135" s="12"/>
      <c r="I135" s="13">
        <v>126</v>
      </c>
      <c r="J135" s="14">
        <v>4</v>
      </c>
    </row>
    <row r="136" spans="1:10" ht="42" customHeight="1" x14ac:dyDescent="0.15">
      <c r="A136" s="23" t="s">
        <v>125</v>
      </c>
      <c r="B136" s="24"/>
      <c r="C136" s="24"/>
      <c r="D136" s="24"/>
      <c r="E136" s="8" t="s">
        <v>13</v>
      </c>
      <c r="F136" s="9">
        <v>1</v>
      </c>
      <c r="G136" s="11">
        <f>G137+G146</f>
        <v>0</v>
      </c>
      <c r="I136" s="13">
        <v>127</v>
      </c>
      <c r="J136" s="14">
        <v>1</v>
      </c>
    </row>
    <row r="137" spans="1:10" ht="42" customHeight="1" x14ac:dyDescent="0.15">
      <c r="A137" s="6"/>
      <c r="B137" s="24" t="s">
        <v>126</v>
      </c>
      <c r="C137" s="24"/>
      <c r="D137" s="24"/>
      <c r="E137" s="8" t="s">
        <v>13</v>
      </c>
      <c r="F137" s="9">
        <v>1</v>
      </c>
      <c r="G137" s="11">
        <f>G138+G141</f>
        <v>0</v>
      </c>
      <c r="I137" s="13">
        <v>128</v>
      </c>
      <c r="J137" s="14">
        <v>2</v>
      </c>
    </row>
    <row r="138" spans="1:10" ht="42" customHeight="1" x14ac:dyDescent="0.15">
      <c r="A138" s="6"/>
      <c r="B138" s="7"/>
      <c r="C138" s="24" t="s">
        <v>127</v>
      </c>
      <c r="D138" s="24"/>
      <c r="E138" s="8" t="s">
        <v>13</v>
      </c>
      <c r="F138" s="9">
        <v>1</v>
      </c>
      <c r="G138" s="11">
        <f>G139+G140</f>
        <v>0</v>
      </c>
      <c r="I138" s="13">
        <v>129</v>
      </c>
      <c r="J138" s="14">
        <v>3</v>
      </c>
    </row>
    <row r="139" spans="1:10" ht="42" customHeight="1" x14ac:dyDescent="0.15">
      <c r="A139" s="6"/>
      <c r="B139" s="7"/>
      <c r="C139" s="7"/>
      <c r="D139" s="24" t="s">
        <v>128</v>
      </c>
      <c r="E139" s="8" t="s">
        <v>72</v>
      </c>
      <c r="F139" s="9">
        <v>12</v>
      </c>
      <c r="G139" s="12"/>
      <c r="I139" s="13">
        <v>130</v>
      </c>
      <c r="J139" s="14">
        <v>4</v>
      </c>
    </row>
    <row r="140" spans="1:10" ht="42" customHeight="1" x14ac:dyDescent="0.15">
      <c r="A140" s="6"/>
      <c r="B140" s="7"/>
      <c r="C140" s="7"/>
      <c r="D140" s="24" t="s">
        <v>129</v>
      </c>
      <c r="E140" s="8" t="s">
        <v>25</v>
      </c>
      <c r="F140" s="9">
        <v>24</v>
      </c>
      <c r="G140" s="12"/>
      <c r="I140" s="13">
        <v>131</v>
      </c>
      <c r="J140" s="14">
        <v>4</v>
      </c>
    </row>
    <row r="141" spans="1:10" ht="42" customHeight="1" x14ac:dyDescent="0.15">
      <c r="A141" s="6"/>
      <c r="B141" s="7"/>
      <c r="C141" s="24" t="s">
        <v>130</v>
      </c>
      <c r="D141" s="24"/>
      <c r="E141" s="8" t="s">
        <v>13</v>
      </c>
      <c r="F141" s="9">
        <v>1</v>
      </c>
      <c r="G141" s="11">
        <f>G142+G143+G144+G145</f>
        <v>0</v>
      </c>
      <c r="I141" s="13">
        <v>132</v>
      </c>
      <c r="J141" s="14">
        <v>3</v>
      </c>
    </row>
    <row r="142" spans="1:10" ht="42" customHeight="1" x14ac:dyDescent="0.15">
      <c r="A142" s="6"/>
      <c r="B142" s="7"/>
      <c r="C142" s="7"/>
      <c r="D142" s="24" t="s">
        <v>131</v>
      </c>
      <c r="E142" s="8" t="s">
        <v>68</v>
      </c>
      <c r="F142" s="9">
        <v>1</v>
      </c>
      <c r="G142" s="12"/>
      <c r="I142" s="13">
        <v>133</v>
      </c>
      <c r="J142" s="14">
        <v>4</v>
      </c>
    </row>
    <row r="143" spans="1:10" ht="42" customHeight="1" x14ac:dyDescent="0.15">
      <c r="A143" s="6"/>
      <c r="B143" s="7"/>
      <c r="C143" s="7"/>
      <c r="D143" s="24" t="s">
        <v>132</v>
      </c>
      <c r="E143" s="8" t="s">
        <v>68</v>
      </c>
      <c r="F143" s="9">
        <v>1</v>
      </c>
      <c r="G143" s="12"/>
      <c r="I143" s="13">
        <v>134</v>
      </c>
      <c r="J143" s="14">
        <v>4</v>
      </c>
    </row>
    <row r="144" spans="1:10" ht="42" customHeight="1" x14ac:dyDescent="0.15">
      <c r="A144" s="6"/>
      <c r="B144" s="7"/>
      <c r="C144" s="7"/>
      <c r="D144" s="24" t="s">
        <v>133</v>
      </c>
      <c r="E144" s="8" t="s">
        <v>68</v>
      </c>
      <c r="F144" s="10">
        <v>0.01</v>
      </c>
      <c r="G144" s="12"/>
      <c r="I144" s="13">
        <v>135</v>
      </c>
      <c r="J144" s="14">
        <v>4</v>
      </c>
    </row>
    <row r="145" spans="1:10" ht="42" customHeight="1" x14ac:dyDescent="0.15">
      <c r="A145" s="6"/>
      <c r="B145" s="7"/>
      <c r="C145" s="7"/>
      <c r="D145" s="24" t="s">
        <v>134</v>
      </c>
      <c r="E145" s="8" t="s">
        <v>135</v>
      </c>
      <c r="F145" s="9">
        <v>5</v>
      </c>
      <c r="G145" s="12"/>
      <c r="I145" s="13">
        <v>136</v>
      </c>
      <c r="J145" s="14">
        <v>4</v>
      </c>
    </row>
    <row r="146" spans="1:10" ht="42" customHeight="1" x14ac:dyDescent="0.15">
      <c r="A146" s="6"/>
      <c r="B146" s="24" t="s">
        <v>136</v>
      </c>
      <c r="C146" s="24"/>
      <c r="D146" s="24"/>
      <c r="E146" s="8" t="s">
        <v>13</v>
      </c>
      <c r="F146" s="9">
        <v>1</v>
      </c>
      <c r="G146" s="11">
        <f>G147+G150+G152+G154</f>
        <v>0</v>
      </c>
      <c r="I146" s="13">
        <v>137</v>
      </c>
      <c r="J146" s="14">
        <v>2</v>
      </c>
    </row>
    <row r="147" spans="1:10" ht="42" customHeight="1" x14ac:dyDescent="0.15">
      <c r="A147" s="6"/>
      <c r="B147" s="7"/>
      <c r="C147" s="24" t="s">
        <v>137</v>
      </c>
      <c r="D147" s="24"/>
      <c r="E147" s="8" t="s">
        <v>13</v>
      </c>
      <c r="F147" s="9">
        <v>1</v>
      </c>
      <c r="G147" s="11">
        <f>G148+G149</f>
        <v>0</v>
      </c>
      <c r="I147" s="13">
        <v>138</v>
      </c>
      <c r="J147" s="14">
        <v>3</v>
      </c>
    </row>
    <row r="148" spans="1:10" ht="42" customHeight="1" x14ac:dyDescent="0.15">
      <c r="A148" s="6"/>
      <c r="B148" s="7"/>
      <c r="C148" s="7"/>
      <c r="D148" s="24" t="s">
        <v>138</v>
      </c>
      <c r="E148" s="8" t="s">
        <v>68</v>
      </c>
      <c r="F148" s="9">
        <v>80</v>
      </c>
      <c r="G148" s="12"/>
      <c r="I148" s="13">
        <v>139</v>
      </c>
      <c r="J148" s="14">
        <v>4</v>
      </c>
    </row>
    <row r="149" spans="1:10" ht="42" customHeight="1" x14ac:dyDescent="0.15">
      <c r="A149" s="6"/>
      <c r="B149" s="7"/>
      <c r="C149" s="7"/>
      <c r="D149" s="24" t="s">
        <v>139</v>
      </c>
      <c r="E149" s="8" t="s">
        <v>140</v>
      </c>
      <c r="F149" s="9">
        <v>18</v>
      </c>
      <c r="G149" s="12"/>
      <c r="I149" s="13">
        <v>140</v>
      </c>
      <c r="J149" s="14">
        <v>4</v>
      </c>
    </row>
    <row r="150" spans="1:10" ht="42" customHeight="1" x14ac:dyDescent="0.15">
      <c r="A150" s="6"/>
      <c r="B150" s="7"/>
      <c r="C150" s="24" t="s">
        <v>141</v>
      </c>
      <c r="D150" s="24"/>
      <c r="E150" s="8" t="s">
        <v>13</v>
      </c>
      <c r="F150" s="9">
        <v>1</v>
      </c>
      <c r="G150" s="11">
        <f>G151</f>
        <v>0</v>
      </c>
      <c r="I150" s="13">
        <v>141</v>
      </c>
      <c r="J150" s="14">
        <v>3</v>
      </c>
    </row>
    <row r="151" spans="1:10" ht="42" customHeight="1" x14ac:dyDescent="0.15">
      <c r="A151" s="6"/>
      <c r="B151" s="7"/>
      <c r="C151" s="7"/>
      <c r="D151" s="24" t="s">
        <v>142</v>
      </c>
      <c r="E151" s="8" t="s">
        <v>25</v>
      </c>
      <c r="F151" s="9">
        <v>534</v>
      </c>
      <c r="G151" s="12"/>
      <c r="I151" s="13">
        <v>142</v>
      </c>
      <c r="J151" s="14">
        <v>4</v>
      </c>
    </row>
    <row r="152" spans="1:10" ht="42" customHeight="1" x14ac:dyDescent="0.15">
      <c r="A152" s="6"/>
      <c r="B152" s="7"/>
      <c r="C152" s="24" t="s">
        <v>143</v>
      </c>
      <c r="D152" s="24"/>
      <c r="E152" s="8" t="s">
        <v>13</v>
      </c>
      <c r="F152" s="9">
        <v>1</v>
      </c>
      <c r="G152" s="11">
        <f>G153</f>
        <v>0</v>
      </c>
      <c r="I152" s="13">
        <v>143</v>
      </c>
      <c r="J152" s="14">
        <v>3</v>
      </c>
    </row>
    <row r="153" spans="1:10" ht="42" customHeight="1" x14ac:dyDescent="0.15">
      <c r="A153" s="6"/>
      <c r="B153" s="7"/>
      <c r="C153" s="7"/>
      <c r="D153" s="24" t="s">
        <v>144</v>
      </c>
      <c r="E153" s="8" t="s">
        <v>72</v>
      </c>
      <c r="F153" s="9">
        <v>40</v>
      </c>
      <c r="G153" s="12"/>
      <c r="I153" s="13">
        <v>144</v>
      </c>
      <c r="J153" s="14">
        <v>4</v>
      </c>
    </row>
    <row r="154" spans="1:10" ht="42" customHeight="1" x14ac:dyDescent="0.15">
      <c r="A154" s="6"/>
      <c r="B154" s="7"/>
      <c r="C154" s="24" t="s">
        <v>145</v>
      </c>
      <c r="D154" s="24"/>
      <c r="E154" s="8" t="s">
        <v>13</v>
      </c>
      <c r="F154" s="9">
        <v>1</v>
      </c>
      <c r="G154" s="11">
        <f>G155</f>
        <v>0</v>
      </c>
      <c r="I154" s="13">
        <v>145</v>
      </c>
      <c r="J154" s="14">
        <v>3</v>
      </c>
    </row>
    <row r="155" spans="1:10" ht="42" customHeight="1" x14ac:dyDescent="0.15">
      <c r="A155" s="6"/>
      <c r="B155" s="7"/>
      <c r="C155" s="7"/>
      <c r="D155" s="24" t="s">
        <v>146</v>
      </c>
      <c r="E155" s="8" t="s">
        <v>147</v>
      </c>
      <c r="F155" s="9">
        <v>100</v>
      </c>
      <c r="G155" s="12"/>
      <c r="I155" s="13">
        <v>146</v>
      </c>
      <c r="J155" s="14">
        <v>4</v>
      </c>
    </row>
    <row r="156" spans="1:10" ht="42" customHeight="1" x14ac:dyDescent="0.15">
      <c r="A156" s="23" t="s">
        <v>148</v>
      </c>
      <c r="B156" s="24"/>
      <c r="C156" s="24"/>
      <c r="D156" s="24"/>
      <c r="E156" s="8" t="s">
        <v>13</v>
      </c>
      <c r="F156" s="9">
        <v>1</v>
      </c>
      <c r="G156" s="11">
        <f>G51+G54+G65+G74+G85+G111+G117+G128+G137+G146</f>
        <v>0</v>
      </c>
      <c r="I156" s="13">
        <v>147</v>
      </c>
      <c r="J156" s="14">
        <v>20</v>
      </c>
    </row>
    <row r="157" spans="1:10" ht="42" customHeight="1" x14ac:dyDescent="0.15">
      <c r="A157" s="23" t="s">
        <v>149</v>
      </c>
      <c r="B157" s="24"/>
      <c r="C157" s="24"/>
      <c r="D157" s="24"/>
      <c r="E157" s="8" t="s">
        <v>13</v>
      </c>
      <c r="F157" s="9">
        <v>1</v>
      </c>
      <c r="G157" s="11">
        <f>G158+G161</f>
        <v>0</v>
      </c>
      <c r="I157" s="13">
        <v>148</v>
      </c>
      <c r="J157" s="14">
        <v>200</v>
      </c>
    </row>
    <row r="158" spans="1:10" ht="42" customHeight="1" x14ac:dyDescent="0.15">
      <c r="A158" s="6"/>
      <c r="B158" s="24" t="s">
        <v>150</v>
      </c>
      <c r="C158" s="24"/>
      <c r="D158" s="24"/>
      <c r="E158" s="8" t="s">
        <v>13</v>
      </c>
      <c r="F158" s="9">
        <v>1</v>
      </c>
      <c r="G158" s="11">
        <f>G159</f>
        <v>0</v>
      </c>
      <c r="I158" s="13">
        <v>149</v>
      </c>
      <c r="J158" s="14">
        <v>2</v>
      </c>
    </row>
    <row r="159" spans="1:10" ht="42" customHeight="1" x14ac:dyDescent="0.15">
      <c r="A159" s="6"/>
      <c r="B159" s="7"/>
      <c r="C159" s="24" t="s">
        <v>151</v>
      </c>
      <c r="D159" s="24"/>
      <c r="E159" s="8" t="s">
        <v>13</v>
      </c>
      <c r="F159" s="9">
        <v>1</v>
      </c>
      <c r="G159" s="11">
        <f>G160</f>
        <v>0</v>
      </c>
      <c r="I159" s="13">
        <v>150</v>
      </c>
      <c r="J159" s="14">
        <v>3</v>
      </c>
    </row>
    <row r="160" spans="1:10" ht="42" customHeight="1" x14ac:dyDescent="0.15">
      <c r="A160" s="6"/>
      <c r="B160" s="7"/>
      <c r="C160" s="7"/>
      <c r="D160" s="24" t="s">
        <v>152</v>
      </c>
      <c r="E160" s="8" t="s">
        <v>135</v>
      </c>
      <c r="F160" s="9">
        <v>1</v>
      </c>
      <c r="G160" s="12"/>
      <c r="I160" s="13">
        <v>151</v>
      </c>
      <c r="J160" s="14">
        <v>4</v>
      </c>
    </row>
    <row r="161" spans="1:10" ht="42" customHeight="1" x14ac:dyDescent="0.15">
      <c r="A161" s="6"/>
      <c r="B161" s="24" t="s">
        <v>153</v>
      </c>
      <c r="C161" s="24"/>
      <c r="D161" s="24"/>
      <c r="E161" s="8" t="s">
        <v>13</v>
      </c>
      <c r="F161" s="9">
        <v>1</v>
      </c>
      <c r="G161" s="12"/>
      <c r="I161" s="13">
        <v>152</v>
      </c>
      <c r="J161" s="14"/>
    </row>
    <row r="162" spans="1:10" ht="42" customHeight="1" x14ac:dyDescent="0.15">
      <c r="A162" s="23" t="s">
        <v>154</v>
      </c>
      <c r="B162" s="24"/>
      <c r="C162" s="24"/>
      <c r="D162" s="24"/>
      <c r="E162" s="8" t="s">
        <v>13</v>
      </c>
      <c r="F162" s="9">
        <v>1</v>
      </c>
      <c r="G162" s="11">
        <f>G156+G157</f>
        <v>0</v>
      </c>
      <c r="I162" s="13">
        <v>153</v>
      </c>
      <c r="J162" s="14"/>
    </row>
    <row r="163" spans="1:10" ht="42" customHeight="1" x14ac:dyDescent="0.15">
      <c r="A163" s="6"/>
      <c r="B163" s="24" t="s">
        <v>155</v>
      </c>
      <c r="C163" s="24"/>
      <c r="D163" s="24"/>
      <c r="E163" s="8" t="s">
        <v>13</v>
      </c>
      <c r="F163" s="9">
        <v>1</v>
      </c>
      <c r="G163" s="12"/>
      <c r="I163" s="13">
        <v>154</v>
      </c>
      <c r="J163" s="14">
        <v>210</v>
      </c>
    </row>
    <row r="164" spans="1:10" ht="42" customHeight="1" x14ac:dyDescent="0.15">
      <c r="A164" s="23" t="s">
        <v>156</v>
      </c>
      <c r="B164" s="24"/>
      <c r="C164" s="24"/>
      <c r="D164" s="24"/>
      <c r="E164" s="8" t="s">
        <v>13</v>
      </c>
      <c r="F164" s="9">
        <v>1</v>
      </c>
      <c r="G164" s="11">
        <f>G156+G157+G163</f>
        <v>0</v>
      </c>
      <c r="I164" s="13">
        <v>155</v>
      </c>
      <c r="J164" s="14"/>
    </row>
    <row r="165" spans="1:10" ht="42" customHeight="1" x14ac:dyDescent="0.15">
      <c r="A165" s="23" t="s">
        <v>157</v>
      </c>
      <c r="B165" s="24"/>
      <c r="C165" s="24"/>
      <c r="D165" s="24"/>
      <c r="E165" s="8" t="s">
        <v>13</v>
      </c>
      <c r="F165" s="9">
        <v>1</v>
      </c>
      <c r="G165" s="11">
        <f>G49+G156+G157+G163</f>
        <v>0</v>
      </c>
      <c r="I165" s="13">
        <v>156</v>
      </c>
      <c r="J165" s="14"/>
    </row>
    <row r="166" spans="1:10" ht="42" customHeight="1" x14ac:dyDescent="0.15">
      <c r="A166" s="6"/>
      <c r="B166" s="24" t="s">
        <v>158</v>
      </c>
      <c r="C166" s="24"/>
      <c r="D166" s="24"/>
      <c r="E166" s="8" t="s">
        <v>13</v>
      </c>
      <c r="F166" s="9">
        <v>1</v>
      </c>
      <c r="G166" s="12"/>
      <c r="I166" s="13">
        <v>157</v>
      </c>
      <c r="J166" s="14">
        <v>220</v>
      </c>
    </row>
    <row r="167" spans="1:10" ht="42" customHeight="1" x14ac:dyDescent="0.15">
      <c r="A167" s="23" t="s">
        <v>159</v>
      </c>
      <c r="B167" s="24"/>
      <c r="C167" s="24"/>
      <c r="D167" s="24"/>
      <c r="E167" s="8" t="s">
        <v>13</v>
      </c>
      <c r="F167" s="9">
        <v>1</v>
      </c>
      <c r="G167" s="11">
        <f>G165+G166</f>
        <v>0</v>
      </c>
      <c r="I167" s="13">
        <v>158</v>
      </c>
      <c r="J167" s="14">
        <v>30</v>
      </c>
    </row>
    <row r="168" spans="1:10" ht="42" customHeight="1" x14ac:dyDescent="0.15">
      <c r="A168" s="25" t="s">
        <v>160</v>
      </c>
      <c r="B168" s="26"/>
      <c r="C168" s="26"/>
      <c r="D168" s="26"/>
      <c r="E168" s="15" t="s">
        <v>161</v>
      </c>
      <c r="F168" s="16" t="s">
        <v>161</v>
      </c>
      <c r="G168" s="17">
        <f>G167</f>
        <v>0</v>
      </c>
      <c r="I168" s="18">
        <v>159</v>
      </c>
      <c r="J168" s="18">
        <v>90</v>
      </c>
    </row>
  </sheetData>
  <sheetProtection sheet="1"/>
  <mergeCells count="165">
    <mergeCell ref="A164:D164"/>
    <mergeCell ref="A165:D165"/>
    <mergeCell ref="B166:D166"/>
    <mergeCell ref="A167:D167"/>
    <mergeCell ref="A168:D168"/>
    <mergeCell ref="C159:D159"/>
    <mergeCell ref="D160"/>
    <mergeCell ref="B161:D161"/>
    <mergeCell ref="A162:D162"/>
    <mergeCell ref="B163:D163"/>
    <mergeCell ref="C154:D154"/>
    <mergeCell ref="D155"/>
    <mergeCell ref="A156:D156"/>
    <mergeCell ref="A157:D157"/>
    <mergeCell ref="B158:D158"/>
    <mergeCell ref="D149"/>
    <mergeCell ref="C150:D150"/>
    <mergeCell ref="D151"/>
    <mergeCell ref="C152:D152"/>
    <mergeCell ref="D153"/>
    <mergeCell ref="D144"/>
    <mergeCell ref="D145"/>
    <mergeCell ref="B146:D146"/>
    <mergeCell ref="C147:D147"/>
    <mergeCell ref="D148"/>
    <mergeCell ref="D139"/>
    <mergeCell ref="D140"/>
    <mergeCell ref="C141:D141"/>
    <mergeCell ref="D142"/>
    <mergeCell ref="D143"/>
    <mergeCell ref="D134"/>
    <mergeCell ref="D135"/>
    <mergeCell ref="A136:D136"/>
    <mergeCell ref="B137:D137"/>
    <mergeCell ref="C138:D138"/>
    <mergeCell ref="C129:D129"/>
    <mergeCell ref="D130"/>
    <mergeCell ref="D131"/>
    <mergeCell ref="D132"/>
    <mergeCell ref="C133:D133"/>
    <mergeCell ref="D124"/>
    <mergeCell ref="D125"/>
    <mergeCell ref="D126"/>
    <mergeCell ref="D127"/>
    <mergeCell ref="B128:D128"/>
    <mergeCell ref="D119"/>
    <mergeCell ref="C120:D120"/>
    <mergeCell ref="D121"/>
    <mergeCell ref="D122"/>
    <mergeCell ref="D123"/>
    <mergeCell ref="D114"/>
    <mergeCell ref="D115"/>
    <mergeCell ref="A116:D116"/>
    <mergeCell ref="B117:D117"/>
    <mergeCell ref="C118:D118"/>
    <mergeCell ref="D109"/>
    <mergeCell ref="D110"/>
    <mergeCell ref="B111:D111"/>
    <mergeCell ref="C112:D112"/>
    <mergeCell ref="D113"/>
    <mergeCell ref="D104"/>
    <mergeCell ref="D105"/>
    <mergeCell ref="D106"/>
    <mergeCell ref="C107:D107"/>
    <mergeCell ref="D108"/>
    <mergeCell ref="D99"/>
    <mergeCell ref="C100:D100"/>
    <mergeCell ref="D101"/>
    <mergeCell ref="D102"/>
    <mergeCell ref="C103:D103"/>
    <mergeCell ref="D94"/>
    <mergeCell ref="C95:D95"/>
    <mergeCell ref="D96"/>
    <mergeCell ref="D97"/>
    <mergeCell ref="C98:D98"/>
    <mergeCell ref="D89"/>
    <mergeCell ref="D90"/>
    <mergeCell ref="C91:D91"/>
    <mergeCell ref="D92"/>
    <mergeCell ref="D93"/>
    <mergeCell ref="D84"/>
    <mergeCell ref="B85:D85"/>
    <mergeCell ref="C86:D86"/>
    <mergeCell ref="D87"/>
    <mergeCell ref="D88"/>
    <mergeCell ref="D79"/>
    <mergeCell ref="D80"/>
    <mergeCell ref="D81"/>
    <mergeCell ref="D82"/>
    <mergeCell ref="D83"/>
    <mergeCell ref="B74:D74"/>
    <mergeCell ref="C75:D75"/>
    <mergeCell ref="D76"/>
    <mergeCell ref="D77"/>
    <mergeCell ref="D78"/>
    <mergeCell ref="C69:D69"/>
    <mergeCell ref="D70"/>
    <mergeCell ref="D71"/>
    <mergeCell ref="D72"/>
    <mergeCell ref="D73"/>
    <mergeCell ref="D64"/>
    <mergeCell ref="B65:D65"/>
    <mergeCell ref="C66:D66"/>
    <mergeCell ref="D67"/>
    <mergeCell ref="D68"/>
    <mergeCell ref="D59"/>
    <mergeCell ref="D60"/>
    <mergeCell ref="C61:D61"/>
    <mergeCell ref="D62"/>
    <mergeCell ref="C63:D63"/>
    <mergeCell ref="B54:D54"/>
    <mergeCell ref="C55:D55"/>
    <mergeCell ref="D56"/>
    <mergeCell ref="C57:D57"/>
    <mergeCell ref="D58"/>
    <mergeCell ref="A49:D49"/>
    <mergeCell ref="A50:D50"/>
    <mergeCell ref="B51:D51"/>
    <mergeCell ref="C52:D52"/>
    <mergeCell ref="D53"/>
    <mergeCell ref="C44:D44"/>
    <mergeCell ref="D45"/>
    <mergeCell ref="D46"/>
    <mergeCell ref="A47:D47"/>
    <mergeCell ref="B48:D48"/>
    <mergeCell ref="C39:D39"/>
    <mergeCell ref="D40"/>
    <mergeCell ref="C41:D41"/>
    <mergeCell ref="D42"/>
    <mergeCell ref="D43"/>
    <mergeCell ref="D34"/>
    <mergeCell ref="D35"/>
    <mergeCell ref="C36:D36"/>
    <mergeCell ref="D37"/>
    <mergeCell ref="D38"/>
    <mergeCell ref="D29"/>
    <mergeCell ref="C30:D30"/>
    <mergeCell ref="D31"/>
    <mergeCell ref="D32"/>
    <mergeCell ref="D33"/>
    <mergeCell ref="D24"/>
    <mergeCell ref="D25"/>
    <mergeCell ref="D26"/>
    <mergeCell ref="C27:D27"/>
    <mergeCell ref="D28"/>
    <mergeCell ref="D19"/>
    <mergeCell ref="D20"/>
    <mergeCell ref="D21"/>
    <mergeCell ref="D22"/>
    <mergeCell ref="C23: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Tada Hiroshi</cp:lastModifiedBy>
  <dcterms:created xsi:type="dcterms:W3CDTF">2019-10-02T02:29:38Z</dcterms:created>
  <dcterms:modified xsi:type="dcterms:W3CDTF">2019-10-02T02:30:19Z</dcterms:modified>
</cp:coreProperties>
</file>